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<sst xmlns="http://schemas.openxmlformats.org/spreadsheetml/2006/main" count="57" uniqueCount="57">
  <si>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Pol.</t>
  </si>
  <si>
    <t>Název položky</t>
  </si>
  <si>
    <t>SR 2006</t>
  </si>
  <si>
    <t>SR 2009</t>
  </si>
  <si>
    <t>poplatky za uložení odpadu</t>
  </si>
  <si>
    <t>Poplatky ze psů</t>
  </si>
  <si>
    <t>Poplatky za užívání veřejného prostranství</t>
  </si>
  <si>
    <t>Správní poplatky</t>
  </si>
  <si>
    <t>Daňové příjmy celkem</t>
  </si>
  <si>
    <t>2111</t>
  </si>
  <si>
    <t>Příjmy z poskytování služeb a výrobků</t>
  </si>
  <si>
    <t>Ostatní příjmy z vlastní činnosti</t>
  </si>
  <si>
    <t>Odvody příspěvkových organizací</t>
  </si>
  <si>
    <t>Příjmy z pronájmu pozemků</t>
  </si>
  <si>
    <t>Příjmy z pronájmu ost.nemovit. a jejich částí</t>
  </si>
  <si>
    <t>Ostatní příjmy z pronájmu majetku</t>
  </si>
  <si>
    <t>Příjmy z úroků (část)</t>
  </si>
  <si>
    <t xml:space="preserve">Příjmy z úhrad dobývacího prostoru </t>
  </si>
  <si>
    <t>Splátky půjčených prostředků od obyvatelstva</t>
  </si>
  <si>
    <t>Nedaňové příjmy celkem</t>
  </si>
  <si>
    <t>3111</t>
  </si>
  <si>
    <t>Příjmy z prodeje pozemků</t>
  </si>
  <si>
    <t>3112</t>
  </si>
  <si>
    <t>Příjmy z prodeje ost. nemovitostí a jejich částí</t>
  </si>
  <si>
    <t>Ostatní příjmy z prodeje dlouhodob.majetku</t>
  </si>
  <si>
    <t>Kapitálové příjmy celkem</t>
  </si>
  <si>
    <t>4112</t>
  </si>
  <si>
    <t>Převody z rozpočtových účtů</t>
  </si>
  <si>
    <t>Přijaté dotace a převody</t>
  </si>
  <si>
    <t>Příjmy CELKEM</t>
  </si>
  <si>
    <t>Konsolidace příjmů (-Pol 4133)+(-Pol 4139)</t>
  </si>
  <si>
    <t>Příjmy CELKEM po konsolidaci</t>
  </si>
  <si>
    <t>8124</t>
  </si>
  <si>
    <t>Aktivní dlouh. operace řízení likvidity</t>
  </si>
  <si>
    <t>Změna stavu krátkodob. prostř. na bank. účtech</t>
  </si>
  <si>
    <t>Financování CELKEM</t>
  </si>
  <si>
    <t>Celkové zdroje</t>
  </si>
  <si>
    <t>Neinv.př.transfery ze SR v rámci SDV</t>
  </si>
  <si>
    <t>Uhrazené splátky dlouhod. přij. půjč.prostř.</t>
  </si>
  <si>
    <t>Slezská Ostrava</t>
  </si>
  <si>
    <t>Příloha č. 2</t>
  </si>
  <si>
    <t>SR 2013</t>
  </si>
  <si>
    <t>SR 2014</t>
  </si>
  <si>
    <t>Daň z nemovitých věcí</t>
  </si>
  <si>
    <t xml:space="preserve">Převody mezi městy a měst. obvody - neinv. </t>
  </si>
  <si>
    <t xml:space="preserve">Převody mezi městy a měst. obvody - invest. </t>
  </si>
  <si>
    <t>SR 2017</t>
  </si>
  <si>
    <t>Přijaté neinvestiční dary</t>
  </si>
  <si>
    <t xml:space="preserve">Přijaté pojistné náhrady </t>
  </si>
  <si>
    <t xml:space="preserve">Neinv.př.transfery ze SR </t>
  </si>
  <si>
    <t>Neinv. přijaté transfery od krajů</t>
  </si>
  <si>
    <t>OS 2017</t>
  </si>
  <si>
    <t>OS 2017 - očekáváná skutečnost r. 2017</t>
  </si>
  <si>
    <t>Ostatní investiční přij.transfery ze SR</t>
  </si>
  <si>
    <t>Ostatní neinv. přij. transfery ze SR</t>
  </si>
  <si>
    <t xml:space="preserve">Rozpočet příjmů dle položek na rok 2018 (v tis. Kč) </t>
  </si>
  <si>
    <t>SR 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</si>
</sst>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ck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7" fillId="8" borderId="0" applyNumberFormat="0" applyBorder="0" applyAlignment="0" applyProtection="0"/>
    <xf numFmtId="0" fontId="11" fillId="2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28" borderId="6" applyNumberFormat="0" applyAlignment="0" applyProtection="0"/>
    <xf numFmtId="0" fontId="28" fillId="8" borderId="0" applyNumberFormat="0" applyBorder="0" applyAlignment="0" applyProtection="0"/>
    <xf numFmtId="0" fontId="9" fillId="2" borderId="1" applyNumberFormat="0" applyAlignment="0" applyProtection="0"/>
    <xf numFmtId="0" fontId="29" fillId="29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4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11" applyNumberFormat="0" applyFont="0" applyAlignment="0" applyProtection="0"/>
    <xf numFmtId="0" fontId="10" fillId="2" borderId="12" applyNumberFormat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36" fillId="33" borderId="15" applyNumberFormat="0" applyAlignment="0" applyProtection="0"/>
    <xf numFmtId="0" fontId="11" fillId="34" borderId="15" applyNumberFormat="0" applyAlignment="0" applyProtection="0"/>
    <xf numFmtId="0" fontId="37" fillId="34" borderId="16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3" fontId="1" fillId="0" borderId="1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 vertic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2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44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1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3" fontId="0" fillId="0" borderId="43" xfId="0" applyNumberFormat="1" applyBorder="1" applyAlignment="1">
      <alignment/>
    </xf>
    <xf numFmtId="3" fontId="20" fillId="0" borderId="53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5" xfId="0" applyBorder="1" applyAlignment="1">
      <alignment/>
    </xf>
    <xf numFmtId="0" fontId="1" fillId="0" borderId="29" xfId="0" applyFont="1" applyBorder="1" applyAlignment="1">
      <alignment horizont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view="pageLayout" workbookViewId="0" topLeftCell="A46">
      <selection activeCell="I6" sqref="I6"/>
    </sheetView>
  </sheetViews>
  <sheetFormatPr defaultColWidth="9.140625" defaultRowHeight="15"/>
  <cols>
    <col min="2" max="2" width="39.421875" style="0" customWidth="1"/>
    <col min="3" max="3" width="9.140625" style="0" hidden="1" customWidth="1"/>
    <col min="4" max="6" width="10.00390625" style="0" hidden="1" customWidth="1"/>
    <col min="7" max="8" width="10.00390625" style="0" customWidth="1"/>
    <col min="9" max="9" width="12.57421875" style="0" customWidth="1"/>
  </cols>
  <sheetData>
    <row r="2" spans="7:8" ht="15.75">
      <c r="G2" s="15" t="s">
        <v>40</v>
      </c>
      <c r="H2" s="15"/>
    </row>
    <row r="3" ht="15">
      <c r="A3" s="14" t="s">
        <v>55</v>
      </c>
    </row>
    <row r="4" ht="15.75" thickBot="1">
      <c r="A4" s="14" t="s">
        <v>39</v>
      </c>
    </row>
    <row r="5" spans="1:9" ht="25.5" customHeight="1" thickBot="1" thickTop="1">
      <c r="A5" s="19" t="s">
        <v>0</v>
      </c>
      <c r="B5" s="54" t="s">
        <v>1</v>
      </c>
      <c r="C5" s="56" t="s">
        <v>2</v>
      </c>
      <c r="D5" s="12" t="s">
        <v>3</v>
      </c>
      <c r="E5" s="54" t="s">
        <v>41</v>
      </c>
      <c r="F5" s="19" t="s">
        <v>42</v>
      </c>
      <c r="G5" s="19" t="s">
        <v>46</v>
      </c>
      <c r="H5" s="19" t="s">
        <v>51</v>
      </c>
      <c r="I5" s="19" t="s">
        <v>56</v>
      </c>
    </row>
    <row r="6" spans="1:9" ht="16.5" customHeight="1" thickTop="1">
      <c r="A6" s="31">
        <v>1333</v>
      </c>
      <c r="B6" s="57" t="s">
        <v>4</v>
      </c>
      <c r="C6" s="2">
        <v>445</v>
      </c>
      <c r="D6" s="16">
        <v>15000</v>
      </c>
      <c r="E6" s="55">
        <v>4000</v>
      </c>
      <c r="F6" s="20">
        <v>4000</v>
      </c>
      <c r="G6" s="64">
        <v>5000</v>
      </c>
      <c r="H6" s="83">
        <v>5000</v>
      </c>
      <c r="I6" s="83">
        <v>5000</v>
      </c>
    </row>
    <row r="7" spans="1:9" ht="16.5" customHeight="1">
      <c r="A7" s="31">
        <v>1341</v>
      </c>
      <c r="B7" s="27" t="s">
        <v>5</v>
      </c>
      <c r="C7" s="2">
        <v>445</v>
      </c>
      <c r="D7" s="16">
        <v>600</v>
      </c>
      <c r="E7" s="20">
        <v>500</v>
      </c>
      <c r="F7" s="20">
        <v>460</v>
      </c>
      <c r="G7" s="20">
        <v>500</v>
      </c>
      <c r="H7" s="37">
        <v>500</v>
      </c>
      <c r="I7" s="37">
        <v>500</v>
      </c>
    </row>
    <row r="8" spans="1:9" ht="15">
      <c r="A8" s="32">
        <v>1343</v>
      </c>
      <c r="B8" s="28" t="s">
        <v>6</v>
      </c>
      <c r="C8" s="1">
        <v>900</v>
      </c>
      <c r="D8" s="17">
        <v>1500</v>
      </c>
      <c r="E8" s="21">
        <v>600</v>
      </c>
      <c r="F8" s="21">
        <v>600</v>
      </c>
      <c r="G8" s="21">
        <v>450</v>
      </c>
      <c r="H8" s="37">
        <v>450</v>
      </c>
      <c r="I8" s="37">
        <v>450</v>
      </c>
    </row>
    <row r="9" spans="1:9" ht="15.75" customHeight="1">
      <c r="A9" s="32">
        <v>1361</v>
      </c>
      <c r="B9" s="28" t="s">
        <v>7</v>
      </c>
      <c r="C9" s="1">
        <v>3140</v>
      </c>
      <c r="D9" s="17">
        <v>1200</v>
      </c>
      <c r="E9" s="21">
        <v>460</v>
      </c>
      <c r="F9" s="21">
        <v>660</v>
      </c>
      <c r="G9" s="21">
        <v>1100</v>
      </c>
      <c r="H9" s="42">
        <v>1100</v>
      </c>
      <c r="I9" s="42">
        <v>1100</v>
      </c>
    </row>
    <row r="10" spans="1:9" ht="15.75" thickBot="1">
      <c r="A10" s="33">
        <v>1511</v>
      </c>
      <c r="B10" s="46" t="s">
        <v>43</v>
      </c>
      <c r="C10" s="96">
        <v>9000</v>
      </c>
      <c r="D10" s="61">
        <v>19000</v>
      </c>
      <c r="E10" s="58">
        <v>24000</v>
      </c>
      <c r="F10" s="43">
        <v>35000</v>
      </c>
      <c r="G10" s="22">
        <v>46000</v>
      </c>
      <c r="H10" s="43">
        <v>46000</v>
      </c>
      <c r="I10" s="43">
        <v>47000</v>
      </c>
    </row>
    <row r="11" spans="1:9" ht="16.5" thickBot="1" thickTop="1">
      <c r="A11" s="34"/>
      <c r="B11" s="97" t="s">
        <v>8</v>
      </c>
      <c r="C11" s="72">
        <f aca="true" t="shared" si="0" ref="C11:I11">SUM(C6:C10)</f>
        <v>13930</v>
      </c>
      <c r="D11" s="59">
        <f t="shared" si="0"/>
        <v>37300</v>
      </c>
      <c r="E11" s="60">
        <f t="shared" si="0"/>
        <v>29560</v>
      </c>
      <c r="F11" s="62">
        <f t="shared" si="0"/>
        <v>40720</v>
      </c>
      <c r="G11" s="25">
        <f t="shared" si="0"/>
        <v>53050</v>
      </c>
      <c r="H11" s="26">
        <f>SUM(H6:H10)</f>
        <v>53050</v>
      </c>
      <c r="I11" s="26">
        <f t="shared" si="0"/>
        <v>54050</v>
      </c>
    </row>
    <row r="12" spans="1:9" ht="15.75" thickTop="1">
      <c r="A12" s="31" t="s">
        <v>9</v>
      </c>
      <c r="B12" s="44" t="s">
        <v>10</v>
      </c>
      <c r="C12" s="27">
        <v>2025</v>
      </c>
      <c r="D12" s="16">
        <v>23911</v>
      </c>
      <c r="E12" s="5">
        <v>25890</v>
      </c>
      <c r="F12" s="20">
        <v>25927</v>
      </c>
      <c r="G12" s="48">
        <v>25227</v>
      </c>
      <c r="H12" s="41">
        <v>25227</v>
      </c>
      <c r="I12" s="41">
        <v>23347</v>
      </c>
    </row>
    <row r="13" spans="1:9" ht="15">
      <c r="A13" s="32">
        <v>2119</v>
      </c>
      <c r="B13" s="45" t="s">
        <v>11</v>
      </c>
      <c r="C13" s="28">
        <v>0</v>
      </c>
      <c r="D13" s="17">
        <v>1500</v>
      </c>
      <c r="E13" s="9">
        <v>750</v>
      </c>
      <c r="F13" s="23">
        <v>1000</v>
      </c>
      <c r="G13" s="49">
        <v>650</v>
      </c>
      <c r="H13" s="42">
        <v>650</v>
      </c>
      <c r="I13" s="42">
        <v>1200</v>
      </c>
    </row>
    <row r="14" spans="1:9" ht="15">
      <c r="A14" s="32">
        <v>2122</v>
      </c>
      <c r="B14" s="45" t="s">
        <v>12</v>
      </c>
      <c r="C14" s="28">
        <v>1626</v>
      </c>
      <c r="D14" s="17">
        <v>3500</v>
      </c>
      <c r="E14" s="7">
        <v>5072</v>
      </c>
      <c r="F14" s="21">
        <v>5410</v>
      </c>
      <c r="G14" s="50">
        <v>4783</v>
      </c>
      <c r="H14" s="42">
        <v>4783</v>
      </c>
      <c r="I14" s="42">
        <v>5283</v>
      </c>
    </row>
    <row r="15" spans="1:9" ht="15">
      <c r="A15" s="32">
        <v>2131</v>
      </c>
      <c r="B15" s="45" t="s">
        <v>13</v>
      </c>
      <c r="C15" s="28">
        <v>1400</v>
      </c>
      <c r="D15" s="17">
        <v>2000</v>
      </c>
      <c r="E15" s="7">
        <v>2700</v>
      </c>
      <c r="F15" s="21">
        <v>2500</v>
      </c>
      <c r="G15" s="50">
        <v>3200</v>
      </c>
      <c r="H15" s="42">
        <v>3200</v>
      </c>
      <c r="I15" s="42">
        <v>3300</v>
      </c>
    </row>
    <row r="16" spans="1:9" ht="15">
      <c r="A16" s="32">
        <v>2132</v>
      </c>
      <c r="B16" s="45" t="s">
        <v>14</v>
      </c>
      <c r="C16" s="28">
        <v>84650</v>
      </c>
      <c r="D16" s="17">
        <v>28300</v>
      </c>
      <c r="E16" s="7">
        <v>38127</v>
      </c>
      <c r="F16" s="21">
        <v>32850</v>
      </c>
      <c r="G16" s="50">
        <v>36777</v>
      </c>
      <c r="H16" s="42">
        <v>36777</v>
      </c>
      <c r="I16" s="42">
        <v>36150</v>
      </c>
    </row>
    <row r="17" spans="1:9" ht="15">
      <c r="A17" s="32">
        <v>2139</v>
      </c>
      <c r="B17" s="45" t="s">
        <v>15</v>
      </c>
      <c r="C17" s="28">
        <v>0</v>
      </c>
      <c r="D17" s="17">
        <v>1500</v>
      </c>
      <c r="E17" s="7">
        <v>2200</v>
      </c>
      <c r="F17" s="21">
        <v>2200</v>
      </c>
      <c r="G17" s="50">
        <v>2150</v>
      </c>
      <c r="H17" s="42">
        <v>2150</v>
      </c>
      <c r="I17" s="42">
        <v>2170</v>
      </c>
    </row>
    <row r="18" spans="1:9" ht="15">
      <c r="A18" s="32">
        <v>2321</v>
      </c>
      <c r="B18" s="45" t="s">
        <v>47</v>
      </c>
      <c r="C18" s="28"/>
      <c r="D18" s="17"/>
      <c r="E18" s="7"/>
      <c r="F18" s="21"/>
      <c r="G18" s="50">
        <v>0</v>
      </c>
      <c r="H18" s="42">
        <v>696</v>
      </c>
      <c r="I18" s="42">
        <v>0</v>
      </c>
    </row>
    <row r="19" spans="1:9" ht="15">
      <c r="A19" s="32">
        <v>2322</v>
      </c>
      <c r="B19" s="45" t="s">
        <v>48</v>
      </c>
      <c r="C19" s="28"/>
      <c r="D19" s="17"/>
      <c r="E19" s="7"/>
      <c r="F19" s="21"/>
      <c r="G19" s="50">
        <v>0</v>
      </c>
      <c r="H19" s="42">
        <v>62</v>
      </c>
      <c r="I19" s="42">
        <v>0</v>
      </c>
    </row>
    <row r="20" spans="1:9" ht="15">
      <c r="A20" s="32">
        <v>2141</v>
      </c>
      <c r="B20" s="45" t="s">
        <v>16</v>
      </c>
      <c r="C20" s="28"/>
      <c r="D20" s="17">
        <v>1500</v>
      </c>
      <c r="E20" s="7">
        <v>250</v>
      </c>
      <c r="F20" s="21">
        <v>400</v>
      </c>
      <c r="G20" s="50">
        <v>10</v>
      </c>
      <c r="H20" s="42">
        <v>10</v>
      </c>
      <c r="I20" s="42">
        <v>10</v>
      </c>
    </row>
    <row r="21" spans="1:9" ht="15">
      <c r="A21" s="33">
        <v>2343</v>
      </c>
      <c r="B21" s="46" t="s">
        <v>17</v>
      </c>
      <c r="C21" s="29"/>
      <c r="D21" s="18">
        <v>800</v>
      </c>
      <c r="E21" s="24">
        <v>500</v>
      </c>
      <c r="F21" s="22">
        <v>500</v>
      </c>
      <c r="G21" s="51">
        <v>700</v>
      </c>
      <c r="H21" s="42">
        <v>700</v>
      </c>
      <c r="I21" s="42">
        <v>700</v>
      </c>
    </row>
    <row r="22" spans="1:9" ht="15.75" thickBot="1">
      <c r="A22" s="33">
        <v>2460</v>
      </c>
      <c r="B22" s="47" t="s">
        <v>18</v>
      </c>
      <c r="C22" s="29">
        <v>216</v>
      </c>
      <c r="D22" s="18">
        <v>0</v>
      </c>
      <c r="E22" s="24">
        <v>0</v>
      </c>
      <c r="F22" s="22">
        <v>0</v>
      </c>
      <c r="G22" s="43">
        <v>0</v>
      </c>
      <c r="H22" s="43">
        <v>0</v>
      </c>
      <c r="I22" s="43">
        <v>0</v>
      </c>
    </row>
    <row r="23" spans="1:9" ht="16.5" thickBot="1" thickTop="1">
      <c r="A23" s="34"/>
      <c r="B23" s="30" t="s">
        <v>19</v>
      </c>
      <c r="C23" s="3">
        <v>90067</v>
      </c>
      <c r="D23" s="13">
        <f aca="true" t="shared" si="1" ref="D23:I23">SUM(D12:D22)</f>
        <v>63011</v>
      </c>
      <c r="E23" s="26">
        <f t="shared" si="1"/>
        <v>75489</v>
      </c>
      <c r="F23" s="26">
        <f t="shared" si="1"/>
        <v>70787</v>
      </c>
      <c r="G23" s="26">
        <f t="shared" si="1"/>
        <v>73497</v>
      </c>
      <c r="H23" s="26">
        <f t="shared" si="1"/>
        <v>74255</v>
      </c>
      <c r="I23" s="26">
        <f t="shared" si="1"/>
        <v>72160</v>
      </c>
    </row>
    <row r="24" spans="1:9" ht="15.75" thickTop="1">
      <c r="A24" s="66" t="s">
        <v>20</v>
      </c>
      <c r="B24" s="36" t="s">
        <v>21</v>
      </c>
      <c r="C24" s="27">
        <v>3721</v>
      </c>
      <c r="D24" s="16">
        <v>4500</v>
      </c>
      <c r="E24" s="41">
        <v>2000</v>
      </c>
      <c r="F24" s="20">
        <v>3000</v>
      </c>
      <c r="G24" s="20">
        <v>800</v>
      </c>
      <c r="H24" s="41">
        <v>800</v>
      </c>
      <c r="I24" s="41">
        <v>800</v>
      </c>
    </row>
    <row r="25" spans="1:9" ht="16.5" customHeight="1">
      <c r="A25" s="32" t="s">
        <v>22</v>
      </c>
      <c r="B25" s="37" t="s">
        <v>23</v>
      </c>
      <c r="C25" s="28">
        <v>1182</v>
      </c>
      <c r="D25" s="6">
        <v>6000</v>
      </c>
      <c r="E25" s="42">
        <v>8700</v>
      </c>
      <c r="F25" s="21">
        <v>10200</v>
      </c>
      <c r="G25" s="21">
        <v>0</v>
      </c>
      <c r="H25" s="42">
        <v>0</v>
      </c>
      <c r="I25" s="42">
        <v>0</v>
      </c>
    </row>
    <row r="26" spans="1:9" ht="15.75" thickBot="1">
      <c r="A26" s="33">
        <v>3119</v>
      </c>
      <c r="B26" s="38" t="s">
        <v>24</v>
      </c>
      <c r="C26" s="29">
        <v>600</v>
      </c>
      <c r="D26" s="8">
        <v>0</v>
      </c>
      <c r="E26" s="22">
        <v>0</v>
      </c>
      <c r="F26" s="22">
        <v>0</v>
      </c>
      <c r="G26" s="22">
        <v>0</v>
      </c>
      <c r="H26" s="43">
        <v>0</v>
      </c>
      <c r="I26" s="43">
        <v>0</v>
      </c>
    </row>
    <row r="27" spans="1:9" ht="17.25" customHeight="1" thickBot="1" thickTop="1">
      <c r="A27" s="34"/>
      <c r="B27" s="39" t="s">
        <v>25</v>
      </c>
      <c r="C27" s="35">
        <v>5503</v>
      </c>
      <c r="D27" s="10">
        <f aca="true" t="shared" si="2" ref="D27:I27">SUM(D24:D26)</f>
        <v>10500</v>
      </c>
      <c r="E27" s="11">
        <f t="shared" si="2"/>
        <v>10700</v>
      </c>
      <c r="F27" s="93">
        <f t="shared" si="2"/>
        <v>13200</v>
      </c>
      <c r="G27" s="26">
        <f t="shared" si="2"/>
        <v>800</v>
      </c>
      <c r="H27" s="25">
        <f t="shared" si="2"/>
        <v>800</v>
      </c>
      <c r="I27" s="62">
        <f t="shared" si="2"/>
        <v>800</v>
      </c>
    </row>
    <row r="28" spans="1:9" ht="17.25" customHeight="1" thickTop="1">
      <c r="A28" s="31">
        <v>4111</v>
      </c>
      <c r="B28" s="89" t="s">
        <v>49</v>
      </c>
      <c r="C28" s="2"/>
      <c r="D28" s="90"/>
      <c r="E28" s="90"/>
      <c r="F28" s="91"/>
      <c r="G28" s="92">
        <v>0</v>
      </c>
      <c r="H28" s="92">
        <v>764</v>
      </c>
      <c r="I28" s="94">
        <v>0</v>
      </c>
    </row>
    <row r="29" spans="1:9" ht="17.25" customHeight="1">
      <c r="A29" s="32">
        <v>4116</v>
      </c>
      <c r="B29" s="88" t="s">
        <v>54</v>
      </c>
      <c r="C29" s="1"/>
      <c r="D29" s="75"/>
      <c r="E29" s="75"/>
      <c r="F29" s="86"/>
      <c r="G29" s="78">
        <v>0</v>
      </c>
      <c r="H29" s="78">
        <v>12239</v>
      </c>
      <c r="I29" s="95">
        <v>0</v>
      </c>
    </row>
    <row r="30" spans="1:9" ht="17.25" customHeight="1">
      <c r="A30" s="32">
        <v>4122</v>
      </c>
      <c r="B30" s="88" t="s">
        <v>50</v>
      </c>
      <c r="C30" s="1"/>
      <c r="D30" s="75"/>
      <c r="E30" s="75"/>
      <c r="F30" s="86"/>
      <c r="G30" s="78">
        <v>0</v>
      </c>
      <c r="H30" s="78">
        <v>1992</v>
      </c>
      <c r="I30" s="95">
        <v>0</v>
      </c>
    </row>
    <row r="31" spans="1:9" ht="17.25" customHeight="1">
      <c r="A31" s="32">
        <v>4216</v>
      </c>
      <c r="B31" s="88" t="s">
        <v>53</v>
      </c>
      <c r="C31" s="1"/>
      <c r="D31" s="75"/>
      <c r="E31" s="75"/>
      <c r="F31" s="86"/>
      <c r="G31" s="78">
        <v>0</v>
      </c>
      <c r="H31" s="78">
        <v>4996</v>
      </c>
      <c r="I31" s="95">
        <v>0</v>
      </c>
    </row>
    <row r="32" spans="1:9" ht="15">
      <c r="A32" s="32" t="s">
        <v>26</v>
      </c>
      <c r="B32" s="28" t="s">
        <v>37</v>
      </c>
      <c r="C32" s="1">
        <v>45416</v>
      </c>
      <c r="D32" s="6">
        <v>5231</v>
      </c>
      <c r="E32" s="6">
        <v>8679</v>
      </c>
      <c r="F32" s="17">
        <v>8687</v>
      </c>
      <c r="G32" s="21">
        <v>11876</v>
      </c>
      <c r="H32" s="21">
        <v>11876</v>
      </c>
      <c r="I32" s="87">
        <v>13123</v>
      </c>
    </row>
    <row r="33" spans="1:9" ht="15">
      <c r="A33" s="32">
        <v>4137</v>
      </c>
      <c r="B33" s="37" t="s">
        <v>44</v>
      </c>
      <c r="C33" s="28">
        <v>23023</v>
      </c>
      <c r="D33" s="6">
        <v>72053</v>
      </c>
      <c r="E33" s="21">
        <v>0</v>
      </c>
      <c r="F33" s="21">
        <v>0</v>
      </c>
      <c r="G33" s="50">
        <v>88015</v>
      </c>
      <c r="H33" s="21">
        <v>118674</v>
      </c>
      <c r="I33" s="42">
        <v>118443</v>
      </c>
    </row>
    <row r="34" spans="1:9" ht="15">
      <c r="A34" s="33">
        <v>4137</v>
      </c>
      <c r="B34" s="38" t="s">
        <v>45</v>
      </c>
      <c r="C34" s="29"/>
      <c r="D34" s="8"/>
      <c r="E34" s="22"/>
      <c r="F34" s="22">
        <v>0</v>
      </c>
      <c r="G34" s="51">
        <v>15102</v>
      </c>
      <c r="H34" s="24">
        <v>23291</v>
      </c>
      <c r="I34" s="24">
        <v>23330</v>
      </c>
    </row>
    <row r="35" spans="1:9" ht="15.75" thickBot="1">
      <c r="A35" s="33">
        <v>4139</v>
      </c>
      <c r="B35" s="38" t="s">
        <v>27</v>
      </c>
      <c r="C35" s="29">
        <v>1100</v>
      </c>
      <c r="D35" s="8">
        <v>2675</v>
      </c>
      <c r="E35" s="22">
        <v>2584</v>
      </c>
      <c r="F35" s="22">
        <v>2636</v>
      </c>
      <c r="G35" s="51">
        <v>3137</v>
      </c>
      <c r="H35" s="43">
        <v>3137</v>
      </c>
      <c r="I35" s="43">
        <v>3576</v>
      </c>
    </row>
    <row r="36" spans="1:9" ht="16.5" thickBot="1" thickTop="1">
      <c r="A36" s="34"/>
      <c r="B36" s="39" t="s">
        <v>28</v>
      </c>
      <c r="C36" s="35">
        <v>75115</v>
      </c>
      <c r="D36" s="10">
        <f aca="true" t="shared" si="3" ref="D36:I36">SUM(D32:D35)</f>
        <v>79959</v>
      </c>
      <c r="E36" s="11">
        <f t="shared" si="3"/>
        <v>11263</v>
      </c>
      <c r="F36" s="26">
        <f t="shared" si="3"/>
        <v>11323</v>
      </c>
      <c r="G36" s="52">
        <f t="shared" si="3"/>
        <v>118130</v>
      </c>
      <c r="H36" s="26">
        <f>SUM(H28:H35)</f>
        <v>176969</v>
      </c>
      <c r="I36" s="26">
        <f t="shared" si="3"/>
        <v>158472</v>
      </c>
    </row>
    <row r="37" spans="1:9" ht="16.5" thickBot="1" thickTop="1">
      <c r="A37" s="4" t="s">
        <v>29</v>
      </c>
      <c r="B37" s="40"/>
      <c r="C37" s="35">
        <v>188170</v>
      </c>
      <c r="D37" s="10">
        <f>SUM(D11,D23,D27,D36)</f>
        <v>190770</v>
      </c>
      <c r="E37" s="11">
        <f>SUM(E36,E27,E23,E11)</f>
        <v>127012</v>
      </c>
      <c r="F37" s="26">
        <f>SUM(F36,F27,F23,F11)</f>
        <v>136030</v>
      </c>
      <c r="G37" s="52">
        <f>SUM(G36,G27,G23,G11)</f>
        <v>245477</v>
      </c>
      <c r="H37" s="52">
        <f>SUM(H36,H27,H23,H11)</f>
        <v>305074</v>
      </c>
      <c r="I37" s="52">
        <f>SUM(I36,I27,I23,I11)</f>
        <v>285482</v>
      </c>
    </row>
    <row r="38" spans="1:9" ht="16.5" thickBot="1" thickTop="1">
      <c r="A38" s="4" t="s">
        <v>30</v>
      </c>
      <c r="B38" s="40"/>
      <c r="C38" s="35">
        <v>-1100</v>
      </c>
      <c r="D38" s="10">
        <v>-2675</v>
      </c>
      <c r="E38" s="11">
        <v>-2584</v>
      </c>
      <c r="F38" s="26">
        <v>-2636</v>
      </c>
      <c r="G38" s="65">
        <v>-3137</v>
      </c>
      <c r="H38" s="84">
        <v>-3137</v>
      </c>
      <c r="I38" s="84">
        <v>-3576</v>
      </c>
    </row>
    <row r="39" spans="1:9" ht="16.5" thickBot="1" thickTop="1">
      <c r="A39" s="4" t="s">
        <v>31</v>
      </c>
      <c r="B39" s="40"/>
      <c r="C39" s="35">
        <v>187070</v>
      </c>
      <c r="D39" s="10">
        <v>222555</v>
      </c>
      <c r="E39" s="11">
        <f>SUM(E37:E38)</f>
        <v>124428</v>
      </c>
      <c r="F39" s="26">
        <f>SUM(F37:F38)</f>
        <v>133394</v>
      </c>
      <c r="G39" s="52">
        <f>SUM(G37:G38)</f>
        <v>242340</v>
      </c>
      <c r="H39" s="52">
        <f>SUM(H37:H38)</f>
        <v>301937</v>
      </c>
      <c r="I39" s="52">
        <f>SUM(I37:I38)</f>
        <v>281906</v>
      </c>
    </row>
    <row r="40" spans="1:9" ht="16.5" customHeight="1" thickBot="1" thickTop="1">
      <c r="A40" s="66" t="s">
        <v>32</v>
      </c>
      <c r="B40" s="36" t="s">
        <v>38</v>
      </c>
      <c r="C40" s="35">
        <v>-4800</v>
      </c>
      <c r="D40" s="10">
        <v>-2300</v>
      </c>
      <c r="E40" s="11">
        <v>0</v>
      </c>
      <c r="F40" s="77">
        <v>0</v>
      </c>
      <c r="G40" s="80">
        <v>0</v>
      </c>
      <c r="H40" s="41">
        <v>0</v>
      </c>
      <c r="I40" s="41">
        <v>0</v>
      </c>
    </row>
    <row r="41" spans="1:9" ht="16.5" customHeight="1" thickTop="1">
      <c r="A41" s="33">
        <v>8128</v>
      </c>
      <c r="B41" s="63" t="s">
        <v>33</v>
      </c>
      <c r="C41" s="67"/>
      <c r="D41" s="68">
        <v>0</v>
      </c>
      <c r="E41" s="69">
        <v>0</v>
      </c>
      <c r="F41" s="78">
        <v>0</v>
      </c>
      <c r="G41" s="50">
        <v>0</v>
      </c>
      <c r="H41" s="42">
        <v>0</v>
      </c>
      <c r="I41" s="42">
        <v>0</v>
      </c>
    </row>
    <row r="42" spans="1:9" ht="16.5" customHeight="1" thickBot="1">
      <c r="A42" s="85">
        <v>8115</v>
      </c>
      <c r="B42" s="76" t="s">
        <v>34</v>
      </c>
      <c r="C42" s="28"/>
      <c r="D42" s="75">
        <v>18000</v>
      </c>
      <c r="E42" s="75">
        <v>15000</v>
      </c>
      <c r="F42" s="79">
        <v>15000</v>
      </c>
      <c r="G42" s="81">
        <v>72300</v>
      </c>
      <c r="H42" s="43">
        <v>94901</v>
      </c>
      <c r="I42" s="43">
        <v>37772</v>
      </c>
    </row>
    <row r="43" spans="1:9" ht="16.5" customHeight="1" thickBot="1" thickTop="1">
      <c r="A43" s="70" t="s">
        <v>35</v>
      </c>
      <c r="B43" s="71"/>
      <c r="C43" s="72">
        <v>-4800</v>
      </c>
      <c r="D43" s="73">
        <v>15700</v>
      </c>
      <c r="E43" s="74">
        <v>15000</v>
      </c>
      <c r="F43" s="26">
        <v>15000</v>
      </c>
      <c r="G43" s="82">
        <v>72300</v>
      </c>
      <c r="H43" s="26">
        <f>SUM(H42)</f>
        <v>94901</v>
      </c>
      <c r="I43" s="26">
        <v>37772</v>
      </c>
    </row>
    <row r="44" spans="1:9" ht="16.5" thickBot="1" thickTop="1">
      <c r="A44" s="4" t="s">
        <v>36</v>
      </c>
      <c r="B44" s="40"/>
      <c r="C44" s="35">
        <v>182270</v>
      </c>
      <c r="D44" s="10">
        <v>238255</v>
      </c>
      <c r="E44" s="11">
        <f>SUM(E39:E42)</f>
        <v>139428</v>
      </c>
      <c r="F44" s="25">
        <f>SUM(F39:F42)</f>
        <v>148394</v>
      </c>
      <c r="G44" s="52">
        <f>SUM(G39:G42)</f>
        <v>314640</v>
      </c>
      <c r="H44" s="52">
        <f>SUM(H39:H42)</f>
        <v>396838</v>
      </c>
      <c r="I44" s="52">
        <f>SUM(I39:I42)</f>
        <v>319678</v>
      </c>
    </row>
    <row r="45" spans="7:8" ht="15.75" thickTop="1">
      <c r="G45" s="53"/>
      <c r="H45" s="53"/>
    </row>
    <row r="46" ht="15">
      <c r="B46" t="s">
        <v>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 alignWithMargins="0"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2017-11-22T08:11:38Z</cp:lastPrinted>
  <dcterms:created xsi:type="dcterms:W3CDTF">2008-11-10T15:21:16Z</dcterms:created>
  <dcterms:modified xsi:type="dcterms:W3CDTF">2018-01-05T12:20:45Z</dcterms:modified>
  <cp:category/>
  <cp:version/>
  <cp:contentType/>
  <cp:contentStatus/>
</cp:coreProperties>
</file>