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<sst xmlns="http://schemas.openxmlformats.org/spreadsheetml/2006/main" count="37" uniqueCount="34">
  <si>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OdPa</t>
  </si>
  <si>
    <t>Název OdPa</t>
  </si>
  <si>
    <t>ORJ</t>
  </si>
  <si>
    <t>Budovy, stavby, stroje, zařízení a dopr. prostředky</t>
  </si>
  <si>
    <t>Pozemky</t>
  </si>
  <si>
    <t>Dlouhod. nehm. maj. a výpoč. technika</t>
  </si>
  <si>
    <t>Inv. transfery a půjčky</t>
  </si>
  <si>
    <t>Rezervy a ostatní</t>
  </si>
  <si>
    <t>Celkem</t>
  </si>
  <si>
    <t>Průmyslová a ostatní odvětví hospodářství</t>
  </si>
  <si>
    <t>Silnice</t>
  </si>
  <si>
    <t>Ostatní záležitosti pozemních komunikací</t>
  </si>
  <si>
    <t>Služby pro obyvatelstvo</t>
  </si>
  <si>
    <t>Předškolní zařízení</t>
  </si>
  <si>
    <t>Bytové hospodářství</t>
  </si>
  <si>
    <t>Všeobecná veřejná správa a služby</t>
  </si>
  <si>
    <t>Činnost místní správy</t>
  </si>
  <si>
    <t>Kapitálové výdaje CELKEM</t>
  </si>
  <si>
    <t>SR 2009</t>
  </si>
  <si>
    <t>Pohřebnictví</t>
  </si>
  <si>
    <t xml:space="preserve">Ost. zál. bydlení, kom. služeb a územ. rozvoje </t>
  </si>
  <si>
    <t>Péče o vzhled obcí a veřejnou zeleň</t>
  </si>
  <si>
    <t>Příloha č. 6</t>
  </si>
  <si>
    <t>SR 2014</t>
  </si>
  <si>
    <t>SR 2015</t>
  </si>
  <si>
    <t>Os. asist. , peč. služba a podpora sam. bydlení</t>
  </si>
  <si>
    <t>Zájmová činnost v kultuře</t>
  </si>
  <si>
    <t>Kapitálové výdaje dle paragrafů rozpočtové skladby na rok 2017 (v tis. Kč) Slezská Ostrava</t>
  </si>
  <si>
    <t>SR 2016</t>
  </si>
  <si>
    <t xml:space="preserve">                        SR 2017</t>
  </si>
  <si>
    <t>Sociální věci a politika zaměstnanosti</t>
  </si>
  <si>
    <t>Základní školy</t>
  </si>
  <si>
    <t>Požární ochrana - dobrovolná část</t>
  </si>
  <si>
    <t>Bezpečnost státu a právní ochrana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</si>
</sst>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/>
      <right style="thick"/>
      <top style="thick"/>
      <bottom style="thin"/>
    </border>
    <border>
      <left>
        <color indexed="63"/>
      </left>
      <right style="thick"/>
      <top style="thick"/>
      <bottom/>
    </border>
    <border>
      <left>
        <color indexed="63"/>
      </left>
      <right style="thick"/>
      <top/>
      <bottom style="thick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/>
      <bottom/>
    </border>
    <border>
      <left style="medium"/>
      <right style="thick"/>
      <top style="thick"/>
      <bottom style="thin"/>
    </border>
    <border>
      <left style="thick"/>
      <right style="thick"/>
      <top style="thin"/>
      <bottom/>
    </border>
    <border>
      <left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/>
      <right style="thin"/>
      <top style="medium"/>
      <bottom style="medium"/>
    </border>
    <border>
      <left/>
      <right style="thick"/>
      <top>
        <color indexed="63"/>
      </top>
      <bottom style="medium"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medium"/>
      <right style="thick"/>
      <top style="thick"/>
      <bottom style="thick"/>
    </border>
    <border>
      <left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18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top"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7" xfId="0" applyNumberFormat="1" applyFont="1" applyBorder="1" applyAlignment="1">
      <alignment/>
    </xf>
    <xf numFmtId="3" fontId="3" fillId="0" borderId="36" xfId="0" applyNumberFormat="1" applyFont="1" applyBorder="1" applyAlignment="1">
      <alignment horizontal="right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/>
    </xf>
    <xf numFmtId="3" fontId="1" fillId="0" borderId="37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3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9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0" fontId="1" fillId="0" borderId="27" xfId="0" applyFont="1" applyBorder="1" applyAlignment="1">
      <alignment/>
    </xf>
    <xf numFmtId="3" fontId="7" fillId="0" borderId="27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1" fillId="0" borderId="34" xfId="0" applyFont="1" applyBorder="1" applyAlignment="1">
      <alignment/>
    </xf>
    <xf numFmtId="3" fontId="1" fillId="0" borderId="42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4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6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7" fillId="0" borderId="28" xfId="0" applyFont="1" applyBorder="1" applyAlignment="1">
      <alignment/>
    </xf>
    <xf numFmtId="0" fontId="10" fillId="0" borderId="22" xfId="0" applyFont="1" applyBorder="1" applyAlignment="1">
      <alignment/>
    </xf>
    <xf numFmtId="0" fontId="1" fillId="0" borderId="27" xfId="0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workbookViewId="0" topLeftCell="A1">
      <selection activeCell="H25" sqref="H25"/>
    </sheetView>
  </sheetViews>
  <sheetFormatPr defaultColWidth="9.140625" defaultRowHeight="15"/>
  <cols>
    <col min="1" max="1" width="9.140625" style="2" customWidth="1"/>
    <col min="2" max="2" width="37.7109375" style="3" customWidth="1"/>
    <col min="3" max="3" width="4.421875" style="2" customWidth="1"/>
    <col min="4" max="4" width="7.7109375" style="3" hidden="1" customWidth="1"/>
    <col min="5" max="5" width="0.13671875" style="3" customWidth="1"/>
    <col min="6" max="7" width="8.00390625" style="3" customWidth="1"/>
    <col min="8" max="8" width="14.28125" style="3" customWidth="1"/>
    <col min="9" max="9" width="9.140625" style="2" customWidth="1"/>
    <col min="10" max="10" width="12.421875" style="3" customWidth="1"/>
    <col min="11" max="11" width="8.7109375" style="3" customWidth="1"/>
    <col min="12" max="12" width="7.8515625" style="3" customWidth="1"/>
    <col min="13" max="13" width="11.140625" style="3" customWidth="1"/>
    <col min="14" max="14" width="9.140625" style="3" customWidth="1"/>
  </cols>
  <sheetData>
    <row r="1" ht="15.75">
      <c r="L1" s="17" t="s">
        <v>22</v>
      </c>
    </row>
    <row r="2" ht="15.75">
      <c r="A2" s="18" t="s">
        <v>27</v>
      </c>
    </row>
    <row r="3" ht="15.75" thickBot="1">
      <c r="A3" s="4"/>
    </row>
    <row r="4" spans="1:13" ht="16.5" thickBot="1" thickTop="1">
      <c r="A4" s="36"/>
      <c r="B4" s="35"/>
      <c r="C4" s="27"/>
      <c r="D4" s="19"/>
      <c r="E4" s="21"/>
      <c r="F4" s="45"/>
      <c r="G4" s="45"/>
      <c r="H4" s="6"/>
      <c r="I4" s="8" t="s">
        <v>29</v>
      </c>
      <c r="J4" s="6"/>
      <c r="K4" s="6"/>
      <c r="L4" s="6"/>
      <c r="M4" s="5"/>
    </row>
    <row r="5" spans="1:13" ht="35.25" thickBot="1" thickTop="1">
      <c r="A5" s="37" t="s">
        <v>0</v>
      </c>
      <c r="B5" s="28" t="s">
        <v>1</v>
      </c>
      <c r="C5" s="28" t="s">
        <v>2</v>
      </c>
      <c r="D5" s="20" t="s">
        <v>18</v>
      </c>
      <c r="E5" s="22" t="s">
        <v>23</v>
      </c>
      <c r="F5" s="37" t="s">
        <v>24</v>
      </c>
      <c r="G5" s="37" t="s">
        <v>28</v>
      </c>
      <c r="H5" s="52" t="s">
        <v>3</v>
      </c>
      <c r="I5" s="53" t="s">
        <v>4</v>
      </c>
      <c r="J5" s="52" t="s">
        <v>5</v>
      </c>
      <c r="K5" s="52" t="s">
        <v>6</v>
      </c>
      <c r="L5" s="52" t="s">
        <v>7</v>
      </c>
      <c r="M5" s="58" t="s">
        <v>8</v>
      </c>
    </row>
    <row r="6" spans="1:13" ht="15" customHeight="1" thickBot="1" thickTop="1">
      <c r="A6" s="7" t="s">
        <v>9</v>
      </c>
      <c r="B6" s="34"/>
      <c r="C6" s="29"/>
      <c r="D6" s="10">
        <f>SUM(D7:D9)</f>
        <v>200</v>
      </c>
      <c r="E6" s="9">
        <f>SUM(E7:E9)</f>
        <v>200</v>
      </c>
      <c r="F6" s="46">
        <f>SUM(F7:F9)</f>
        <v>200</v>
      </c>
      <c r="G6" s="46">
        <f>SUM(G7:G9)</f>
        <v>100</v>
      </c>
      <c r="H6" s="46">
        <f>SUM(H7:H9)</f>
        <v>452</v>
      </c>
      <c r="I6" s="54"/>
      <c r="J6" s="46"/>
      <c r="K6" s="46"/>
      <c r="L6" s="46"/>
      <c r="M6" s="25">
        <f>SUM(M7:M9)</f>
        <v>452</v>
      </c>
    </row>
    <row r="7" spans="1:13" ht="15.75" thickTop="1">
      <c r="A7" s="40">
        <v>2212</v>
      </c>
      <c r="B7" s="49" t="s">
        <v>10</v>
      </c>
      <c r="C7" s="32">
        <v>5</v>
      </c>
      <c r="D7" s="12">
        <v>100</v>
      </c>
      <c r="E7" s="23">
        <v>100</v>
      </c>
      <c r="F7" s="47">
        <v>100</v>
      </c>
      <c r="G7" s="47">
        <v>50</v>
      </c>
      <c r="H7" s="47">
        <v>50</v>
      </c>
      <c r="I7" s="55"/>
      <c r="J7" s="47"/>
      <c r="K7" s="47"/>
      <c r="L7" s="47"/>
      <c r="M7" s="66">
        <f>SUM(H7)</f>
        <v>50</v>
      </c>
    </row>
    <row r="8" spans="1:13" ht="15">
      <c r="A8" s="43">
        <v>2219</v>
      </c>
      <c r="B8" s="71" t="s">
        <v>11</v>
      </c>
      <c r="C8" s="30">
        <v>2</v>
      </c>
      <c r="D8" s="12"/>
      <c r="E8" s="23"/>
      <c r="F8" s="47">
        <v>0</v>
      </c>
      <c r="G8" s="47">
        <v>0</v>
      </c>
      <c r="H8" s="47">
        <v>352</v>
      </c>
      <c r="I8" s="55"/>
      <c r="J8" s="47"/>
      <c r="K8" s="47"/>
      <c r="L8" s="47"/>
      <c r="M8" s="66">
        <f>SUM(H8)</f>
        <v>352</v>
      </c>
    </row>
    <row r="9" spans="1:13" ht="15.75" thickBot="1">
      <c r="A9" s="44">
        <v>2219</v>
      </c>
      <c r="B9" s="38" t="s">
        <v>11</v>
      </c>
      <c r="C9" s="31">
        <v>5</v>
      </c>
      <c r="D9" s="11">
        <v>100</v>
      </c>
      <c r="E9" s="24">
        <v>100</v>
      </c>
      <c r="F9" s="48">
        <v>100</v>
      </c>
      <c r="G9" s="48">
        <v>50</v>
      </c>
      <c r="H9" s="48">
        <v>50</v>
      </c>
      <c r="I9" s="56"/>
      <c r="J9" s="48"/>
      <c r="K9" s="48"/>
      <c r="L9" s="48"/>
      <c r="M9" s="67">
        <f>SUM(H9)</f>
        <v>50</v>
      </c>
    </row>
    <row r="10" spans="1:13" ht="16.5" thickBot="1" thickTop="1">
      <c r="A10" s="7" t="s">
        <v>12</v>
      </c>
      <c r="B10" s="34"/>
      <c r="C10" s="29"/>
      <c r="D10" s="10">
        <f>SUM(D11:D17)</f>
        <v>38760</v>
      </c>
      <c r="E10" s="25">
        <f>SUM(E11:E18)</f>
        <v>3324</v>
      </c>
      <c r="F10" s="46">
        <f>SUM(F11:F18)</f>
        <v>3505</v>
      </c>
      <c r="G10" s="46">
        <f>SUM(G11:G18)</f>
        <v>3900</v>
      </c>
      <c r="H10" s="46">
        <f>SUM(H11:H18)</f>
        <v>8810</v>
      </c>
      <c r="I10" s="54"/>
      <c r="J10" s="46"/>
      <c r="K10" s="46"/>
      <c r="L10" s="46"/>
      <c r="M10" s="68">
        <f>SUM(M11:M18)</f>
        <v>8810</v>
      </c>
    </row>
    <row r="11" spans="1:13" ht="15.75" thickTop="1">
      <c r="A11" s="40">
        <v>3111</v>
      </c>
      <c r="B11" s="26" t="s">
        <v>13</v>
      </c>
      <c r="C11" s="32">
        <v>2</v>
      </c>
      <c r="D11" s="16">
        <v>1182</v>
      </c>
      <c r="E11" s="49">
        <v>0</v>
      </c>
      <c r="F11" s="49">
        <v>800</v>
      </c>
      <c r="G11" s="49">
        <v>0</v>
      </c>
      <c r="H11" s="49">
        <v>4270</v>
      </c>
      <c r="I11" s="40"/>
      <c r="J11" s="49"/>
      <c r="K11" s="49"/>
      <c r="L11" s="49"/>
      <c r="M11" s="69">
        <f aca="true" t="shared" si="0" ref="M11:M18">SUM(H11)</f>
        <v>4270</v>
      </c>
    </row>
    <row r="12" spans="1:13" ht="15">
      <c r="A12" s="42">
        <v>3113</v>
      </c>
      <c r="B12" s="38" t="s">
        <v>31</v>
      </c>
      <c r="C12" s="30">
        <v>2</v>
      </c>
      <c r="D12" s="97"/>
      <c r="E12" s="82"/>
      <c r="F12" s="82">
        <v>0</v>
      </c>
      <c r="G12" s="82">
        <v>0</v>
      </c>
      <c r="H12" s="82">
        <v>976</v>
      </c>
      <c r="I12" s="42"/>
      <c r="J12" s="82"/>
      <c r="K12" s="82"/>
      <c r="L12" s="82"/>
      <c r="M12" s="98">
        <f>SUM(H12)</f>
        <v>976</v>
      </c>
    </row>
    <row r="13" spans="1:13" ht="15">
      <c r="A13" s="42">
        <v>3392</v>
      </c>
      <c r="B13" s="38" t="s">
        <v>26</v>
      </c>
      <c r="C13" s="30">
        <v>2</v>
      </c>
      <c r="D13" s="12">
        <v>500</v>
      </c>
      <c r="E13" s="47">
        <v>0</v>
      </c>
      <c r="F13" s="47">
        <v>0</v>
      </c>
      <c r="G13" s="47">
        <v>1000</v>
      </c>
      <c r="H13" s="47">
        <v>402</v>
      </c>
      <c r="I13" s="55"/>
      <c r="J13" s="47"/>
      <c r="K13" s="47"/>
      <c r="L13" s="47"/>
      <c r="M13" s="66">
        <f>SUM(H13)</f>
        <v>402</v>
      </c>
    </row>
    <row r="14" spans="1:13" ht="15">
      <c r="A14" s="43">
        <v>3612</v>
      </c>
      <c r="B14" s="39" t="s">
        <v>14</v>
      </c>
      <c r="C14" s="31">
        <v>1</v>
      </c>
      <c r="D14" s="11">
        <v>32578</v>
      </c>
      <c r="E14" s="48">
        <v>500</v>
      </c>
      <c r="F14" s="48">
        <v>0</v>
      </c>
      <c r="G14" s="48">
        <v>500</v>
      </c>
      <c r="H14" s="48">
        <v>0</v>
      </c>
      <c r="I14" s="56"/>
      <c r="J14" s="48"/>
      <c r="K14" s="48"/>
      <c r="L14" s="48"/>
      <c r="M14" s="67">
        <f t="shared" si="0"/>
        <v>0</v>
      </c>
    </row>
    <row r="15" spans="1:13" ht="15">
      <c r="A15" s="43">
        <v>3632</v>
      </c>
      <c r="B15" s="39" t="s">
        <v>19</v>
      </c>
      <c r="C15" s="31">
        <v>1</v>
      </c>
      <c r="D15" s="11">
        <v>0</v>
      </c>
      <c r="E15" s="48">
        <v>600</v>
      </c>
      <c r="F15" s="48">
        <v>0</v>
      </c>
      <c r="G15" s="48">
        <v>0</v>
      </c>
      <c r="H15" s="48">
        <v>0</v>
      </c>
      <c r="I15" s="56"/>
      <c r="J15" s="48"/>
      <c r="K15" s="48"/>
      <c r="L15" s="48"/>
      <c r="M15" s="67">
        <f t="shared" si="0"/>
        <v>0</v>
      </c>
    </row>
    <row r="16" spans="1:13" ht="15">
      <c r="A16" s="70">
        <v>3699</v>
      </c>
      <c r="B16" s="41" t="s">
        <v>20</v>
      </c>
      <c r="C16" s="31">
        <v>2</v>
      </c>
      <c r="D16" s="11"/>
      <c r="E16" s="48">
        <v>2000</v>
      </c>
      <c r="F16" s="48">
        <v>2000</v>
      </c>
      <c r="G16" s="48">
        <v>2400</v>
      </c>
      <c r="H16" s="48">
        <v>2000</v>
      </c>
      <c r="I16" s="56"/>
      <c r="J16" s="48"/>
      <c r="K16" s="48"/>
      <c r="L16" s="48"/>
      <c r="M16" s="67">
        <f t="shared" si="0"/>
        <v>2000</v>
      </c>
    </row>
    <row r="17" spans="1:13" ht="15">
      <c r="A17" s="43">
        <v>3745</v>
      </c>
      <c r="B17" s="71" t="s">
        <v>21</v>
      </c>
      <c r="C17" s="31">
        <v>1</v>
      </c>
      <c r="D17" s="73">
        <v>4500</v>
      </c>
      <c r="E17" s="48">
        <v>0</v>
      </c>
      <c r="F17" s="48">
        <v>500</v>
      </c>
      <c r="G17" s="48">
        <v>0</v>
      </c>
      <c r="H17" s="48">
        <v>800</v>
      </c>
      <c r="I17" s="75"/>
      <c r="J17" s="48"/>
      <c r="K17" s="48"/>
      <c r="L17" s="48"/>
      <c r="M17" s="76">
        <f t="shared" si="0"/>
        <v>800</v>
      </c>
    </row>
    <row r="18" spans="1:13" ht="15.75" thickBot="1">
      <c r="A18" s="44">
        <v>3745</v>
      </c>
      <c r="B18" s="85" t="s">
        <v>21</v>
      </c>
      <c r="C18" s="86">
        <v>2</v>
      </c>
      <c r="D18" s="13"/>
      <c r="E18" s="94">
        <v>224</v>
      </c>
      <c r="F18" s="59">
        <v>205</v>
      </c>
      <c r="G18" s="88">
        <v>0</v>
      </c>
      <c r="H18" s="89">
        <v>362</v>
      </c>
      <c r="I18" s="90"/>
      <c r="J18" s="88"/>
      <c r="K18" s="88"/>
      <c r="L18" s="61"/>
      <c r="M18" s="77">
        <f t="shared" si="0"/>
        <v>362</v>
      </c>
    </row>
    <row r="19" spans="1:13" ht="16.5" thickBot="1" thickTop="1">
      <c r="A19" s="81" t="s">
        <v>30</v>
      </c>
      <c r="B19" s="87"/>
      <c r="C19" s="84"/>
      <c r="D19" s="83"/>
      <c r="E19" s="95"/>
      <c r="F19" s="59">
        <v>0</v>
      </c>
      <c r="G19" s="91">
        <v>0</v>
      </c>
      <c r="H19" s="92">
        <f>SUM(H20)</f>
        <v>1309</v>
      </c>
      <c r="I19" s="93"/>
      <c r="J19" s="91"/>
      <c r="K19" s="91"/>
      <c r="L19" s="61"/>
      <c r="M19" s="79">
        <f>SUM(M20)</f>
        <v>1309</v>
      </c>
    </row>
    <row r="20" spans="1:13" ht="16.5" thickBot="1" thickTop="1">
      <c r="A20" s="43">
        <v>4351</v>
      </c>
      <c r="B20" s="72" t="s">
        <v>25</v>
      </c>
      <c r="C20" s="100">
        <v>2</v>
      </c>
      <c r="D20" s="13"/>
      <c r="E20" s="74">
        <v>0</v>
      </c>
      <c r="F20" s="91">
        <v>0</v>
      </c>
      <c r="G20" s="92">
        <v>7450</v>
      </c>
      <c r="H20" s="92">
        <v>1309</v>
      </c>
      <c r="I20" s="93"/>
      <c r="J20" s="91"/>
      <c r="K20" s="91"/>
      <c r="L20" s="61"/>
      <c r="M20" s="79">
        <f>SUM(H20)</f>
        <v>1309</v>
      </c>
    </row>
    <row r="21" spans="1:13" ht="16.5" thickBot="1" thickTop="1">
      <c r="A21" s="80" t="s">
        <v>33</v>
      </c>
      <c r="B21" s="99"/>
      <c r="C21" s="100"/>
      <c r="D21" s="101"/>
      <c r="E21" s="59"/>
      <c r="F21" s="61">
        <v>0</v>
      </c>
      <c r="G21" s="91">
        <v>0</v>
      </c>
      <c r="H21" s="92">
        <f>SUM(H22)</f>
        <v>3134</v>
      </c>
      <c r="I21" s="93"/>
      <c r="J21" s="91"/>
      <c r="K21" s="91"/>
      <c r="L21" s="61"/>
      <c r="M21" s="79">
        <f>SUM(M22)</f>
        <v>3134</v>
      </c>
    </row>
    <row r="22" spans="1:13" ht="16.5" thickBot="1" thickTop="1">
      <c r="A22" s="96">
        <v>5512</v>
      </c>
      <c r="B22" s="78" t="s">
        <v>32</v>
      </c>
      <c r="C22" s="33">
        <v>2</v>
      </c>
      <c r="D22" s="13"/>
      <c r="E22" s="74"/>
      <c r="F22" s="61">
        <v>0</v>
      </c>
      <c r="G22" s="74">
        <v>0</v>
      </c>
      <c r="H22" s="74">
        <v>3134</v>
      </c>
      <c r="I22" s="57"/>
      <c r="J22" s="50"/>
      <c r="K22" s="50"/>
      <c r="L22" s="61"/>
      <c r="M22" s="79">
        <f>SUM(H22)</f>
        <v>3134</v>
      </c>
    </row>
    <row r="23" spans="1:13" ht="16.5" thickBot="1" thickTop="1">
      <c r="A23" s="7" t="s">
        <v>15</v>
      </c>
      <c r="B23" s="34"/>
      <c r="C23" s="29"/>
      <c r="D23" s="10">
        <f>SUM(D24:D24)</f>
        <v>1510</v>
      </c>
      <c r="E23" s="9">
        <f>SUM(E24:E24)</f>
        <v>1200</v>
      </c>
      <c r="F23" s="51">
        <f>SUM(F24+F25)</f>
        <v>1550</v>
      </c>
      <c r="G23" s="46">
        <f>SUM(G24:G25)</f>
        <v>500</v>
      </c>
      <c r="H23" s="46">
        <f>SUM(H24:H25)</f>
        <v>1000</v>
      </c>
      <c r="I23" s="51">
        <f>SUM(I24)</f>
        <v>800</v>
      </c>
      <c r="J23" s="46"/>
      <c r="K23" s="46"/>
      <c r="L23" s="46"/>
      <c r="M23" s="68">
        <f>SUM(M24:M25)</f>
        <v>1800</v>
      </c>
    </row>
    <row r="24" spans="1:13" ht="15.75" thickTop="1">
      <c r="A24" s="40">
        <v>6171</v>
      </c>
      <c r="B24" s="26" t="s">
        <v>16</v>
      </c>
      <c r="C24" s="32">
        <v>4</v>
      </c>
      <c r="D24" s="62">
        <v>1510</v>
      </c>
      <c r="E24" s="63">
        <v>1200</v>
      </c>
      <c r="F24" s="64">
        <v>950</v>
      </c>
      <c r="G24" s="65">
        <v>500</v>
      </c>
      <c r="H24" s="65">
        <v>0</v>
      </c>
      <c r="I24" s="64">
        <v>800</v>
      </c>
      <c r="J24" s="65"/>
      <c r="K24" s="65"/>
      <c r="L24" s="65"/>
      <c r="M24" s="102">
        <f>SUM(I24)</f>
        <v>800</v>
      </c>
    </row>
    <row r="25" spans="1:13" ht="15.75" thickBot="1">
      <c r="A25" s="44">
        <v>6171</v>
      </c>
      <c r="B25" s="41" t="s">
        <v>16</v>
      </c>
      <c r="C25" s="33">
        <v>1</v>
      </c>
      <c r="D25" s="13"/>
      <c r="E25" s="59">
        <v>0</v>
      </c>
      <c r="F25" s="60">
        <v>600</v>
      </c>
      <c r="G25" s="61">
        <v>0</v>
      </c>
      <c r="H25" s="61">
        <v>1000</v>
      </c>
      <c r="I25" s="60"/>
      <c r="J25" s="50"/>
      <c r="K25" s="50"/>
      <c r="L25" s="50"/>
      <c r="M25" s="79">
        <f>SUM(H25+I25)</f>
        <v>1000</v>
      </c>
    </row>
    <row r="26" spans="1:13" ht="16.5" thickBot="1" thickTop="1">
      <c r="A26" s="7" t="s">
        <v>17</v>
      </c>
      <c r="B26" s="34"/>
      <c r="C26" s="29"/>
      <c r="D26" s="10" t="e">
        <f>SUM(D6+D10+#REF!+D23)</f>
        <v>#REF!</v>
      </c>
      <c r="E26" s="9">
        <f>SUM(E6+E10+E23)</f>
        <v>4724</v>
      </c>
      <c r="F26" s="46">
        <f>SUM(F6+F10+F23)</f>
        <v>5255</v>
      </c>
      <c r="G26" s="46">
        <f>SUM(G6+G10+G23)</f>
        <v>4500</v>
      </c>
      <c r="H26" s="46">
        <f>SUM(H6+H10+H19+H21+H23)</f>
        <v>14705</v>
      </c>
      <c r="I26" s="51">
        <f>SUM(I23)</f>
        <v>800</v>
      </c>
      <c r="J26" s="46">
        <f>SUM(J11:J18)</f>
        <v>0</v>
      </c>
      <c r="K26" s="46"/>
      <c r="L26" s="46"/>
      <c r="M26" s="68">
        <f>SUM(M6+M10+M19+M21+M23)</f>
        <v>15505</v>
      </c>
    </row>
    <row r="27" spans="3:14" ht="15.75" thickTop="1">
      <c r="C27" s="1"/>
      <c r="D27" s="15"/>
      <c r="E27"/>
      <c r="F27"/>
      <c r="G27"/>
      <c r="H27"/>
      <c r="I27" s="1"/>
      <c r="J27"/>
      <c r="K27"/>
      <c r="L27"/>
      <c r="M27"/>
      <c r="N27"/>
    </row>
    <row r="29" ht="15">
      <c r="H29" s="14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&amp;L&amp;G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draskova</cp:lastModifiedBy>
  <cp:lastPrinted>2012-11-09T09:34:09Z</cp:lastPrinted>
  <dcterms:created xsi:type="dcterms:W3CDTF">2008-11-25T06:37:38Z</dcterms:created>
  <dcterms:modified xsi:type="dcterms:W3CDTF">2017-02-08T14:30:18Z</dcterms:modified>
  <cp:category/>
  <cp:version/>
  <cp:contentType/>
  <cp:contentStatus/>
</cp:coreProperties>
</file>